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03F0A85B-F1F4-4A6D-86BE-7AAB68D146B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3" i="1"/>
  <c r="D21" i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E21" i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F32" i="1" s="1"/>
  <c r="D6" i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D7" i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E5" i="1"/>
  <c r="D5" i="1"/>
  <c r="E4" i="1"/>
  <c r="B20" i="1"/>
  <c r="B18" i="1"/>
  <c r="B19" i="1" s="1"/>
  <c r="B14" i="1"/>
  <c r="B15" i="1"/>
  <c r="B16" i="1" s="1"/>
  <c r="B17" i="1" s="1"/>
  <c r="B5" i="1"/>
  <c r="B6" i="1" s="1"/>
  <c r="B7" i="1" s="1"/>
  <c r="B8" i="1" s="1"/>
  <c r="B9" i="1" s="1"/>
  <c r="B10" i="1" s="1"/>
  <c r="B11" i="1" s="1"/>
  <c r="B12" i="1" s="1"/>
  <c r="B13" i="1" s="1"/>
  <c r="B4" i="1"/>
  <c r="F26" i="1" l="1"/>
  <c r="F31" i="1"/>
  <c r="F23" i="1"/>
  <c r="F30" i="1"/>
  <c r="F22" i="1"/>
  <c r="F27" i="1"/>
  <c r="F29" i="1"/>
  <c r="F21" i="1"/>
  <c r="F25" i="1"/>
  <c r="F24" i="1"/>
  <c r="F28" i="1"/>
</calcChain>
</file>

<file path=xl/sharedStrings.xml><?xml version="1.0" encoding="utf-8"?>
<sst xmlns="http://schemas.openxmlformats.org/spreadsheetml/2006/main" count="16" uniqueCount="15">
  <si>
    <t>代行料金</t>
    <rPh sb="0" eb="2">
      <t>ダイコウ</t>
    </rPh>
    <rPh sb="2" eb="4">
      <t>リョウキン</t>
    </rPh>
    <phoneticPr fontId="2"/>
  </si>
  <si>
    <t>タクシー料金</t>
    <rPh sb="4" eb="6">
      <t>リョウキン</t>
    </rPh>
    <phoneticPr fontId="2"/>
  </si>
  <si>
    <t>相場（円）</t>
    <rPh sb="0" eb="2">
      <t>ソウバ</t>
    </rPh>
    <rPh sb="3" eb="4">
      <t>エン</t>
    </rPh>
    <phoneticPr fontId="2"/>
  </si>
  <si>
    <r>
      <t>22:00</t>
    </r>
    <r>
      <rPr>
        <sz val="11"/>
        <color theme="1"/>
        <rFont val="游ゴシック"/>
        <family val="2"/>
        <charset val="128"/>
      </rPr>
      <t>～</t>
    </r>
    <r>
      <rPr>
        <sz val="11"/>
        <color theme="1"/>
        <rFont val="Yu Gothic"/>
        <family val="2"/>
      </rPr>
      <t>05:00</t>
    </r>
    <phoneticPr fontId="2"/>
  </si>
  <si>
    <t>距離（㎞）</t>
    <rPh sb="0" eb="2">
      <t>キョリ</t>
    </rPh>
    <phoneticPr fontId="2"/>
  </si>
  <si>
    <t>~3</t>
    <phoneticPr fontId="2"/>
  </si>
  <si>
    <t>距離（m）</t>
    <rPh sb="0" eb="2">
      <t>キョリ</t>
    </rPh>
    <phoneticPr fontId="2"/>
  </si>
  <si>
    <t>代行料金の相場</t>
    <rPh sb="0" eb="4">
      <t>ダイコウリョウキン</t>
    </rPh>
    <rPh sb="5" eb="7">
      <t>ソウバ</t>
    </rPh>
    <phoneticPr fontId="2"/>
  </si>
  <si>
    <t>基本　1,400円（～3㎞まで）</t>
    <rPh sb="0" eb="2">
      <t>キホン</t>
    </rPh>
    <rPh sb="8" eb="9">
      <t>エン</t>
    </rPh>
    <phoneticPr fontId="2"/>
  </si>
  <si>
    <t>3㎞以上1㎞ごとに＋200円</t>
    <rPh sb="2" eb="4">
      <t>イジョウ</t>
    </rPh>
    <rPh sb="13" eb="14">
      <t>エン</t>
    </rPh>
    <phoneticPr fontId="2"/>
  </si>
  <si>
    <t>タクシー料金の相場</t>
    <rPh sb="4" eb="6">
      <t>リョウキン</t>
    </rPh>
    <rPh sb="7" eb="9">
      <t>ソウバ</t>
    </rPh>
    <phoneticPr fontId="2"/>
  </si>
  <si>
    <t>初乗り2㎞まで　740円</t>
    <rPh sb="0" eb="2">
      <t>ハツノ</t>
    </rPh>
    <rPh sb="11" eb="12">
      <t>エン</t>
    </rPh>
    <phoneticPr fontId="2"/>
  </si>
  <si>
    <t>277ｍごとに＋90円</t>
    <rPh sb="10" eb="11">
      <t>エン</t>
    </rPh>
    <phoneticPr fontId="2"/>
  </si>
  <si>
    <t>22：00～05：00まで2割増し</t>
    <rPh sb="14" eb="16">
      <t>ワリマ</t>
    </rPh>
    <phoneticPr fontId="2"/>
  </si>
  <si>
    <t>~2,000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</si>
</sst>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游ゴシック"/>
      <family val="2"/>
      <charset val="128"/>
    </font>
    <font>
      <sz val="11"/>
      <color theme="1"/>
      <name val="Yu Gothic"/>
      <family val="2"/>
    </font>
    <font>
      <b/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11" zoomScaleNormal="100" workbookViewId="0">
      <selection activeCell="I7" sqref="I7"/>
    </sheetView>
  </sheetViews>
  <sheetFormatPr defaultRowHeight="18.75"/>
  <cols>
    <col min="1" max="1" width="13.75" style="2" customWidth="1"/>
    <col min="2" max="2" width="11.625" style="3" customWidth="1"/>
    <col min="3" max="3" width="2.75" style="3" customWidth="1"/>
    <col min="4" max="4" width="13.75" style="3" customWidth="1"/>
    <col min="5" max="6" width="12.875" style="3" customWidth="1"/>
    <col min="7" max="16384" width="9" style="1"/>
  </cols>
  <sheetData>
    <row r="1" spans="1:6">
      <c r="A1" s="22" t="s">
        <v>0</v>
      </c>
      <c r="B1" s="22"/>
      <c r="D1" s="23" t="s">
        <v>1</v>
      </c>
      <c r="E1" s="23"/>
      <c r="F1" s="23"/>
    </row>
    <row r="2" spans="1:6" s="2" customFormat="1">
      <c r="A2" s="4" t="s">
        <v>4</v>
      </c>
      <c r="B2" s="5" t="s">
        <v>2</v>
      </c>
      <c r="C2" s="3"/>
      <c r="D2" s="5" t="s">
        <v>6</v>
      </c>
      <c r="E2" s="5" t="s">
        <v>2</v>
      </c>
      <c r="F2" s="6" t="s">
        <v>3</v>
      </c>
    </row>
    <row r="3" spans="1:6">
      <c r="A3" s="4" t="s">
        <v>5</v>
      </c>
      <c r="B3" s="5">
        <v>1400</v>
      </c>
      <c r="D3" s="5" t="s">
        <v>14</v>
      </c>
      <c r="E3" s="5">
        <v>740</v>
      </c>
      <c r="F3" s="5">
        <f>E3*1.2</f>
        <v>888</v>
      </c>
    </row>
    <row r="4" spans="1:6">
      <c r="A4" s="4">
        <v>4</v>
      </c>
      <c r="B4" s="5">
        <f>B3+200</f>
        <v>1600</v>
      </c>
      <c r="D4" s="5">
        <v>2277</v>
      </c>
      <c r="E4" s="5">
        <f>E3+90</f>
        <v>830</v>
      </c>
      <c r="F4" s="5">
        <f t="shared" ref="F4:F32" si="0">E4*1.2</f>
        <v>996</v>
      </c>
    </row>
    <row r="5" spans="1:6">
      <c r="A5" s="4">
        <v>5</v>
      </c>
      <c r="B5" s="5">
        <f t="shared" ref="B5:B13" si="1">B4+200</f>
        <v>1800</v>
      </c>
      <c r="D5" s="5">
        <f>D4+277</f>
        <v>2554</v>
      </c>
      <c r="E5" s="5">
        <f>E4+90</f>
        <v>920</v>
      </c>
      <c r="F5" s="5">
        <f t="shared" si="0"/>
        <v>1104</v>
      </c>
    </row>
    <row r="6" spans="1:6">
      <c r="A6" s="4">
        <v>6</v>
      </c>
      <c r="B6" s="5">
        <f t="shared" si="1"/>
        <v>2000</v>
      </c>
      <c r="D6" s="5">
        <f t="shared" ref="D6:D20" si="2">D5+277</f>
        <v>2831</v>
      </c>
      <c r="E6" s="5">
        <f t="shared" ref="E6:E20" si="3">E5+90</f>
        <v>1010</v>
      </c>
      <c r="F6" s="5">
        <f t="shared" si="0"/>
        <v>1212</v>
      </c>
    </row>
    <row r="7" spans="1:6">
      <c r="A7" s="4">
        <v>7</v>
      </c>
      <c r="B7" s="5">
        <f t="shared" si="1"/>
        <v>2200</v>
      </c>
      <c r="D7" s="5">
        <f t="shared" si="2"/>
        <v>3108</v>
      </c>
      <c r="E7" s="5">
        <f t="shared" si="3"/>
        <v>1100</v>
      </c>
      <c r="F7" s="5">
        <f t="shared" si="0"/>
        <v>1320</v>
      </c>
    </row>
    <row r="8" spans="1:6">
      <c r="A8" s="4">
        <v>8</v>
      </c>
      <c r="B8" s="5">
        <f t="shared" si="1"/>
        <v>2400</v>
      </c>
      <c r="D8" s="5">
        <f t="shared" si="2"/>
        <v>3385</v>
      </c>
      <c r="E8" s="5">
        <f t="shared" si="3"/>
        <v>1190</v>
      </c>
      <c r="F8" s="5">
        <f t="shared" si="0"/>
        <v>1428</v>
      </c>
    </row>
    <row r="9" spans="1:6">
      <c r="A9" s="4">
        <v>9</v>
      </c>
      <c r="B9" s="5">
        <f t="shared" si="1"/>
        <v>2600</v>
      </c>
      <c r="D9" s="5">
        <f t="shared" si="2"/>
        <v>3662</v>
      </c>
      <c r="E9" s="5">
        <f t="shared" si="3"/>
        <v>1280</v>
      </c>
      <c r="F9" s="5">
        <f t="shared" si="0"/>
        <v>1536</v>
      </c>
    </row>
    <row r="10" spans="1:6">
      <c r="A10" s="4">
        <v>10</v>
      </c>
      <c r="B10" s="5">
        <f t="shared" si="1"/>
        <v>2800</v>
      </c>
      <c r="D10" s="5">
        <f t="shared" si="2"/>
        <v>3939</v>
      </c>
      <c r="E10" s="5">
        <f t="shared" si="3"/>
        <v>1370</v>
      </c>
      <c r="F10" s="5">
        <f t="shared" si="0"/>
        <v>1644</v>
      </c>
    </row>
    <row r="11" spans="1:6">
      <c r="A11" s="4">
        <v>11</v>
      </c>
      <c r="B11" s="5">
        <f t="shared" si="1"/>
        <v>3000</v>
      </c>
      <c r="D11" s="5">
        <f t="shared" si="2"/>
        <v>4216</v>
      </c>
      <c r="E11" s="5">
        <f t="shared" si="3"/>
        <v>1460</v>
      </c>
      <c r="F11" s="5">
        <f t="shared" si="0"/>
        <v>1752</v>
      </c>
    </row>
    <row r="12" spans="1:6">
      <c r="A12" s="4">
        <v>12</v>
      </c>
      <c r="B12" s="5">
        <f t="shared" si="1"/>
        <v>3200</v>
      </c>
      <c r="D12" s="5">
        <f t="shared" si="2"/>
        <v>4493</v>
      </c>
      <c r="E12" s="5">
        <f t="shared" si="3"/>
        <v>1550</v>
      </c>
      <c r="F12" s="5">
        <f t="shared" si="0"/>
        <v>1860</v>
      </c>
    </row>
    <row r="13" spans="1:6">
      <c r="A13" s="4">
        <v>13</v>
      </c>
      <c r="B13" s="5">
        <f t="shared" si="1"/>
        <v>3400</v>
      </c>
      <c r="D13" s="5">
        <f t="shared" si="2"/>
        <v>4770</v>
      </c>
      <c r="E13" s="5">
        <f t="shared" si="3"/>
        <v>1640</v>
      </c>
      <c r="F13" s="5">
        <f t="shared" si="0"/>
        <v>1968</v>
      </c>
    </row>
    <row r="14" spans="1:6">
      <c r="A14" s="4">
        <v>14</v>
      </c>
      <c r="B14" s="5">
        <f>B13+200</f>
        <v>3600</v>
      </c>
      <c r="D14" s="5">
        <f t="shared" si="2"/>
        <v>5047</v>
      </c>
      <c r="E14" s="5">
        <f t="shared" si="3"/>
        <v>1730</v>
      </c>
      <c r="F14" s="5">
        <f t="shared" si="0"/>
        <v>2076</v>
      </c>
    </row>
    <row r="15" spans="1:6">
      <c r="A15" s="4">
        <v>15</v>
      </c>
      <c r="B15" s="5">
        <f t="shared" ref="B15:B17" si="4">B14+200</f>
        <v>3800</v>
      </c>
      <c r="D15" s="5">
        <f t="shared" si="2"/>
        <v>5324</v>
      </c>
      <c r="E15" s="5">
        <f t="shared" si="3"/>
        <v>1820</v>
      </c>
      <c r="F15" s="5">
        <f t="shared" si="0"/>
        <v>2184</v>
      </c>
    </row>
    <row r="16" spans="1:6">
      <c r="A16" s="4">
        <v>16</v>
      </c>
      <c r="B16" s="5">
        <f t="shared" si="4"/>
        <v>4000</v>
      </c>
      <c r="D16" s="5">
        <f t="shared" si="2"/>
        <v>5601</v>
      </c>
      <c r="E16" s="5">
        <f t="shared" si="3"/>
        <v>1910</v>
      </c>
      <c r="F16" s="5">
        <f t="shared" si="0"/>
        <v>2292</v>
      </c>
    </row>
    <row r="17" spans="1:6">
      <c r="A17" s="4">
        <v>17</v>
      </c>
      <c r="B17" s="5">
        <f t="shared" si="4"/>
        <v>4200</v>
      </c>
      <c r="D17" s="5">
        <f t="shared" si="2"/>
        <v>5878</v>
      </c>
      <c r="E17" s="5">
        <f t="shared" si="3"/>
        <v>2000</v>
      </c>
      <c r="F17" s="5">
        <f t="shared" si="0"/>
        <v>2400</v>
      </c>
    </row>
    <row r="18" spans="1:6">
      <c r="A18" s="4">
        <v>18</v>
      </c>
      <c r="B18" s="5">
        <f>B17+200</f>
        <v>4400</v>
      </c>
      <c r="D18" s="5">
        <f t="shared" si="2"/>
        <v>6155</v>
      </c>
      <c r="E18" s="5">
        <f t="shared" si="3"/>
        <v>2090</v>
      </c>
      <c r="F18" s="5">
        <f t="shared" si="0"/>
        <v>2508</v>
      </c>
    </row>
    <row r="19" spans="1:6">
      <c r="A19" s="4">
        <v>19</v>
      </c>
      <c r="B19" s="5">
        <f t="shared" ref="B19" si="5">B18+200</f>
        <v>4600</v>
      </c>
      <c r="D19" s="5">
        <f t="shared" si="2"/>
        <v>6432</v>
      </c>
      <c r="E19" s="5">
        <f t="shared" si="3"/>
        <v>2180</v>
      </c>
      <c r="F19" s="5">
        <f t="shared" si="0"/>
        <v>2616</v>
      </c>
    </row>
    <row r="20" spans="1:6">
      <c r="A20" s="4">
        <v>20</v>
      </c>
      <c r="B20" s="5">
        <f>B19+200</f>
        <v>4800</v>
      </c>
      <c r="D20" s="5">
        <f t="shared" si="2"/>
        <v>6709</v>
      </c>
      <c r="E20" s="5">
        <f t="shared" si="3"/>
        <v>2270</v>
      </c>
      <c r="F20" s="5">
        <f t="shared" si="0"/>
        <v>2724</v>
      </c>
    </row>
    <row r="21" spans="1:6">
      <c r="A21" s="4">
        <v>21</v>
      </c>
      <c r="B21" s="5">
        <f t="shared" ref="B21:B32" si="6">B20+200</f>
        <v>5000</v>
      </c>
      <c r="D21" s="5">
        <f t="shared" ref="D21:D32" si="7">D20+277</f>
        <v>6986</v>
      </c>
      <c r="E21" s="5">
        <f t="shared" ref="E21:E32" si="8">E20+90</f>
        <v>2360</v>
      </c>
      <c r="F21" s="5">
        <f t="shared" si="0"/>
        <v>2832</v>
      </c>
    </row>
    <row r="22" spans="1:6">
      <c r="A22" s="4">
        <v>22</v>
      </c>
      <c r="B22" s="5">
        <f t="shared" si="6"/>
        <v>5200</v>
      </c>
      <c r="D22" s="5">
        <f t="shared" si="7"/>
        <v>7263</v>
      </c>
      <c r="E22" s="5">
        <f t="shared" si="8"/>
        <v>2450</v>
      </c>
      <c r="F22" s="5">
        <f t="shared" si="0"/>
        <v>2940</v>
      </c>
    </row>
    <row r="23" spans="1:6">
      <c r="A23" s="4">
        <v>23</v>
      </c>
      <c r="B23" s="5">
        <f t="shared" si="6"/>
        <v>5400</v>
      </c>
      <c r="D23" s="5">
        <f t="shared" si="7"/>
        <v>7540</v>
      </c>
      <c r="E23" s="5">
        <f t="shared" si="8"/>
        <v>2540</v>
      </c>
      <c r="F23" s="5">
        <f t="shared" si="0"/>
        <v>3048</v>
      </c>
    </row>
    <row r="24" spans="1:6">
      <c r="A24" s="4">
        <v>24</v>
      </c>
      <c r="B24" s="5">
        <f t="shared" si="6"/>
        <v>5600</v>
      </c>
      <c r="D24" s="5">
        <f t="shared" si="7"/>
        <v>7817</v>
      </c>
      <c r="E24" s="5">
        <f t="shared" si="8"/>
        <v>2630</v>
      </c>
      <c r="F24" s="5">
        <f t="shared" si="0"/>
        <v>3156</v>
      </c>
    </row>
    <row r="25" spans="1:6">
      <c r="A25" s="4">
        <v>25</v>
      </c>
      <c r="B25" s="5">
        <f t="shared" si="6"/>
        <v>5800</v>
      </c>
      <c r="D25" s="5">
        <f t="shared" si="7"/>
        <v>8094</v>
      </c>
      <c r="E25" s="5">
        <f t="shared" si="8"/>
        <v>2720</v>
      </c>
      <c r="F25" s="5">
        <f t="shared" si="0"/>
        <v>3264</v>
      </c>
    </row>
    <row r="26" spans="1:6">
      <c r="A26" s="4">
        <v>26</v>
      </c>
      <c r="B26" s="5">
        <f t="shared" si="6"/>
        <v>6000</v>
      </c>
      <c r="D26" s="5">
        <f t="shared" si="7"/>
        <v>8371</v>
      </c>
      <c r="E26" s="5">
        <f t="shared" si="8"/>
        <v>2810</v>
      </c>
      <c r="F26" s="5">
        <f t="shared" si="0"/>
        <v>3372</v>
      </c>
    </row>
    <row r="27" spans="1:6">
      <c r="A27" s="4">
        <v>27</v>
      </c>
      <c r="B27" s="5">
        <f t="shared" si="6"/>
        <v>6200</v>
      </c>
      <c r="D27" s="5">
        <f t="shared" si="7"/>
        <v>8648</v>
      </c>
      <c r="E27" s="5">
        <f t="shared" si="8"/>
        <v>2900</v>
      </c>
      <c r="F27" s="5">
        <f t="shared" si="0"/>
        <v>3480</v>
      </c>
    </row>
    <row r="28" spans="1:6">
      <c r="A28" s="4">
        <v>28</v>
      </c>
      <c r="B28" s="5">
        <f t="shared" si="6"/>
        <v>6400</v>
      </c>
      <c r="D28" s="5">
        <f t="shared" si="7"/>
        <v>8925</v>
      </c>
      <c r="E28" s="5">
        <f t="shared" si="8"/>
        <v>2990</v>
      </c>
      <c r="F28" s="5">
        <f t="shared" si="0"/>
        <v>3588</v>
      </c>
    </row>
    <row r="29" spans="1:6">
      <c r="A29" s="4">
        <v>29</v>
      </c>
      <c r="B29" s="5">
        <f t="shared" si="6"/>
        <v>6600</v>
      </c>
      <c r="D29" s="5">
        <f t="shared" si="7"/>
        <v>9202</v>
      </c>
      <c r="E29" s="5">
        <f t="shared" si="8"/>
        <v>3080</v>
      </c>
      <c r="F29" s="5">
        <f t="shared" si="0"/>
        <v>3696</v>
      </c>
    </row>
    <row r="30" spans="1:6">
      <c r="A30" s="4">
        <v>30</v>
      </c>
      <c r="B30" s="5">
        <f t="shared" si="6"/>
        <v>6800</v>
      </c>
      <c r="D30" s="5">
        <f t="shared" si="7"/>
        <v>9479</v>
      </c>
      <c r="E30" s="5">
        <f t="shared" si="8"/>
        <v>3170</v>
      </c>
      <c r="F30" s="5">
        <f t="shared" si="0"/>
        <v>3804</v>
      </c>
    </row>
    <row r="31" spans="1:6">
      <c r="A31" s="4">
        <v>31</v>
      </c>
      <c r="B31" s="5">
        <f t="shared" si="6"/>
        <v>7000</v>
      </c>
      <c r="D31" s="5">
        <f t="shared" si="7"/>
        <v>9756</v>
      </c>
      <c r="E31" s="5">
        <f t="shared" si="8"/>
        <v>3260</v>
      </c>
      <c r="F31" s="5">
        <f t="shared" si="0"/>
        <v>3912</v>
      </c>
    </row>
    <row r="32" spans="1:6">
      <c r="A32" s="4">
        <v>32</v>
      </c>
      <c r="B32" s="5">
        <f t="shared" si="6"/>
        <v>7200</v>
      </c>
      <c r="D32" s="5">
        <f t="shared" si="7"/>
        <v>10033</v>
      </c>
      <c r="E32" s="5">
        <f t="shared" si="8"/>
        <v>3350</v>
      </c>
      <c r="F32" s="5">
        <f t="shared" si="0"/>
        <v>4020</v>
      </c>
    </row>
    <row r="33" spans="1:6" ht="19.5" thickBot="1"/>
    <row r="34" spans="1:6">
      <c r="A34" s="20" t="s">
        <v>7</v>
      </c>
      <c r="B34" s="21"/>
      <c r="D34" s="17" t="s">
        <v>10</v>
      </c>
      <c r="E34" s="18"/>
      <c r="F34" s="19"/>
    </row>
    <row r="35" spans="1:6">
      <c r="A35" s="13" t="s">
        <v>8</v>
      </c>
      <c r="B35" s="14"/>
      <c r="D35" s="7" t="s">
        <v>11</v>
      </c>
      <c r="E35" s="8"/>
      <c r="F35" s="9"/>
    </row>
    <row r="36" spans="1:6" ht="19.5" thickBot="1">
      <c r="A36" s="15" t="s">
        <v>9</v>
      </c>
      <c r="B36" s="16"/>
      <c r="D36" s="7" t="s">
        <v>12</v>
      </c>
      <c r="E36" s="8"/>
      <c r="F36" s="9"/>
    </row>
    <row r="37" spans="1:6" ht="19.5" thickBot="1">
      <c r="D37" s="10" t="s">
        <v>13</v>
      </c>
      <c r="E37" s="11"/>
      <c r="F37" s="12"/>
    </row>
  </sheetData>
  <mergeCells count="9">
    <mergeCell ref="D37:F37"/>
    <mergeCell ref="A1:B1"/>
    <mergeCell ref="D1:F1"/>
    <mergeCell ref="A34:B34"/>
    <mergeCell ref="A35:B35"/>
    <mergeCell ref="A36:B36"/>
    <mergeCell ref="D34:F34"/>
    <mergeCell ref="D35:F35"/>
    <mergeCell ref="D36:F36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2023-02-14T08:28:47Z</dcterms:modified>
</cp:coreProperties>
</file>